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1"/>
  <workbookPr/>
  <xr:revisionPtr revIDLastSave="31" documentId="11_0B1D56BE9CDCCE836B02CE7A5FB0D4A9BBFD1C62" xr6:coauthVersionLast="47" xr6:coauthVersionMax="47" xr10:uidLastSave="{C9B4488E-832E-48A4-BB57-F4A1C857B3FF}"/>
  <bookViews>
    <workbookView xWindow="240" yWindow="105" windowWidth="14805" windowHeight="801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 l="1"/>
  <c r="F29" i="1"/>
  <c r="F26" i="1"/>
  <c r="E32" i="1"/>
  <c r="F22" i="1"/>
  <c r="F21" i="1"/>
  <c r="F20" i="1"/>
  <c r="F19" i="1"/>
  <c r="F18" i="1"/>
  <c r="F17" i="1"/>
  <c r="F16" i="1"/>
  <c r="F15" i="1"/>
  <c r="F14" i="1"/>
  <c r="F23" i="1" s="1"/>
  <c r="F11" i="1"/>
  <c r="F10" i="1"/>
  <c r="F7" i="1" l="1"/>
  <c r="F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tc={5A7A44A5-FD6D-4C6A-8EAB-0069420E3FA0}</author>
  </authors>
  <commentList>
    <comment ref="L3" authorId="0" shapeId="0" xr:uid="{5A7A44A5-FD6D-4C6A-8EAB-0069420E3FA0}">
      <text>
        <t xml:space="preserve">[Threaded comment]
Your version of Excel allows you to read this threaded comment; however, any edits to it will get removed if the file is opened in a newer version of Excel. Learn more: https://go.microsoft.com/fwlink/?linkid=870924
Comment:
    This looks good to me if you all agree this makes the most sense. Regarding the personnel line, depending on what option we choose to hire, and the detail around that (for example, if we use CARCD's HR, whose hire technically is it?) If it is Insperity, then might this turn into a contractor line item? Also, is the TEAMRCD Program Administration accurate? I thought it was something like $52000 per year.. Ani, are you familiar with the most recent approved modification? I can't remember if it allowed for irrigation design.. if so then you should charge us for the back and forth around Cultivating inclusion's design as NRCS training. </t>
      </text>
    </comment>
  </commentList>
</comments>
</file>

<file path=xl/sharedStrings.xml><?xml version="1.0" encoding="utf-8"?>
<sst xmlns="http://schemas.openxmlformats.org/spreadsheetml/2006/main" count="35" uniqueCount="30">
  <si>
    <t>Temecula Elsinore Anza Murrieta Resource Conservation District</t>
  </si>
  <si>
    <t>Budget Revision</t>
  </si>
  <si>
    <t>23-0663-000-SO</t>
  </si>
  <si>
    <t>7-15-24 Budget</t>
  </si>
  <si>
    <t>Revision</t>
  </si>
  <si>
    <t>10-31-2024 Budget</t>
  </si>
  <si>
    <t>PERSONNEL/PROJECT MANAGEMENT</t>
  </si>
  <si>
    <t>A</t>
  </si>
  <si>
    <t>OPERATING EXPENSES</t>
  </si>
  <si>
    <t>SUPPLIES</t>
  </si>
  <si>
    <t>TRAVEL</t>
  </si>
  <si>
    <t>CONTRACTORS</t>
  </si>
  <si>
    <t>MISSION RCD PROJECT MANAGEMENT</t>
  </si>
  <si>
    <t>CLIMATE CORP FELLOW</t>
  </si>
  <si>
    <t>EDUCATION WORKSHOPS</t>
  </si>
  <si>
    <t>IRRIGATION EVALUATIONS</t>
  </si>
  <si>
    <t>PUMP EFFICIENCY TESTS</t>
  </si>
  <si>
    <t>B</t>
  </si>
  <si>
    <t>SOIL TESTING</t>
  </si>
  <si>
    <t>WELL TESTING - Water quality</t>
  </si>
  <si>
    <t>SUBTOTAL CONTRACTORS</t>
  </si>
  <si>
    <t>OTHER DIRECT</t>
  </si>
  <si>
    <t>NCRS TRAINING</t>
  </si>
  <si>
    <t>INDIRECT</t>
  </si>
  <si>
    <t>CONTINGENCY</t>
  </si>
  <si>
    <t>TEAM RCD PROGRAM ADMINISTRATION</t>
  </si>
  <si>
    <t>TOTAL GRANT EXPENDITURES</t>
  </si>
  <si>
    <t xml:space="preserve">Allocated to replacement of Climate Corp Fellow contracted through December 31, 2024. </t>
  </si>
  <si>
    <t>Funds personnel through remaining term of grant</t>
  </si>
  <si>
    <t>Funds 2 to 3 tests per month over remaining term of grant (30 tests over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</si>
</sst>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3">
    <font>
      <sz val="11"/>
      <color theme="1"/>
      <name val="Aptos Narrow"/>
      <family val="2"/>
      <scheme val="minor"/>
    </font>
    <font>
      <b/>
      <sz val="12"/>
      <color theme="1"/>
      <name val="Arial"/>
    </font>
    <font>
      <sz val="12"/>
      <color theme="1"/>
      <name val="Arial"/>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applyAlignment="1">
      <alignment horizontal="left"/>
    </xf>
    <xf numFmtId="0" fontId="1" fillId="0" borderId="0" xfId="0" applyFont="1"/>
    <xf numFmtId="0" fontId="1" fillId="0" borderId="0" xfId="0" applyFont="1" applyAlignment="1">
      <alignment horizontal="left" vertical="top"/>
    </xf>
    <xf numFmtId="164" fontId="1" fillId="0" borderId="0" xfId="0" applyNumberFormat="1" applyFont="1" applyAlignment="1">
      <alignment horizontal="right" indent="1"/>
    </xf>
    <xf numFmtId="0" fontId="2" fillId="0" borderId="0" xfId="0" applyFont="1" applyAlignment="1">
      <alignment horizontal="left"/>
    </xf>
    <xf numFmtId="14" fontId="1" fillId="0" borderId="0" xfId="0" applyNumberFormat="1" applyFont="1" applyAlignment="1">
      <alignment horizontal="left" vertical="top"/>
    </xf>
    <xf numFmtId="0" fontId="2" fillId="0" borderId="0" xfId="0" applyFont="1"/>
    <xf numFmtId="0" fontId="2" fillId="0" borderId="0" xfId="0" applyFont="1" applyAlignment="1">
      <alignment horizontal="left" vertical="top"/>
    </xf>
    <xf numFmtId="164" fontId="2" fillId="0" borderId="0" xfId="0" applyNumberFormat="1" applyFont="1" applyAlignment="1">
      <alignment horizontal="right" indent="1"/>
    </xf>
    <xf numFmtId="164" fontId="2" fillId="0" borderId="0" xfId="0" applyNumberFormat="1" applyFont="1" applyAlignment="1">
      <alignment horizontal="left" indent="1"/>
    </xf>
    <xf numFmtId="0" fontId="2" fillId="0" borderId="0" xfId="0" applyFont="1" applyAlignment="1">
      <alignment horizontal="left" vertical="top" wrapText="1"/>
    </xf>
    <xf numFmtId="164" fontId="2" fillId="0" borderId="0" xfId="0" applyNumberFormat="1" applyFont="1" applyAlignment="1">
      <alignment horizontal="lef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Teri Biancardi" id="{E7858E8C-7DD8-4CF2-A1FB-866492247439}" userId="S::teri.biancardi@teamrcd.org::39083cbf-429f-46b8-8477-904394fbd5e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3" dT="2024-10-27T03:22:07.26" personId="{E7858E8C-7DD8-4CF2-A1FB-866492247439}" id="{5A7A44A5-FD6D-4C6A-8EAB-0069420E3FA0}">
    <text xml:space="preserve">This looks good to me if you all agree this makes the most sense. Regarding the personnel line, depending on what option we choose to hire, and the detail around that (for example, if we use CARCD's HR, whose hire technically is it?) If it is Insperity, then might this turn into a contractor line item? Also, is the TEAMRCD Program Administration accurate? I thought it was something like $52000 per year.. Ani, are you familiar with the most recent approved modification? I can't remember if it allowed for irrigation design.. if so then you should charge us for the back and forth around Cultivating inclusion's design as NRCS training.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workbookViewId="0">
      <selection activeCell="L3" sqref="L3"/>
    </sheetView>
  </sheetViews>
  <sheetFormatPr defaultRowHeight="15"/>
  <cols>
    <col min="1" max="1" width="9.140625" style="5"/>
    <col min="2" max="2" width="9.140625" style="7"/>
    <col min="3" max="3" width="45.85546875" style="8" customWidth="1"/>
    <col min="4" max="4" width="16.7109375" style="9" customWidth="1"/>
    <col min="5" max="5" width="12.85546875" style="9" bestFit="1" customWidth="1"/>
    <col min="6" max="6" width="15.140625" style="9" customWidth="1"/>
    <col min="7" max="16384" width="9.140625" style="5"/>
  </cols>
  <sheetData>
    <row r="1" spans="1:14" ht="15.75">
      <c r="A1" s="1" t="s">
        <v>0</v>
      </c>
      <c r="B1" s="2"/>
      <c r="C1" s="3"/>
      <c r="D1" s="4"/>
      <c r="E1" s="4"/>
      <c r="F1" s="4"/>
      <c r="G1" s="1"/>
      <c r="H1" s="1"/>
      <c r="I1" s="1"/>
      <c r="J1" s="1"/>
      <c r="K1" s="1"/>
      <c r="L1" s="1"/>
      <c r="M1" s="1"/>
      <c r="N1" s="1"/>
    </row>
    <row r="2" spans="1:14" ht="15.75">
      <c r="A2" s="1" t="s">
        <v>1</v>
      </c>
      <c r="B2" s="2"/>
      <c r="C2" s="3"/>
      <c r="D2" s="4"/>
      <c r="E2" s="4"/>
      <c r="F2" s="4"/>
      <c r="G2" s="1"/>
      <c r="H2" s="1"/>
      <c r="I2" s="1"/>
      <c r="J2" s="1"/>
      <c r="K2" s="1"/>
      <c r="L2" s="1"/>
      <c r="M2" s="1"/>
      <c r="N2" s="1"/>
    </row>
    <row r="3" spans="1:14" ht="15.75">
      <c r="A3" s="1"/>
      <c r="B3" s="2"/>
      <c r="C3" s="3"/>
      <c r="D3" s="4"/>
      <c r="E3" s="4"/>
      <c r="F3" s="4"/>
      <c r="G3" s="1"/>
      <c r="H3" s="1"/>
      <c r="I3" s="1"/>
      <c r="J3" s="1"/>
      <c r="K3" s="1"/>
      <c r="L3" s="1"/>
      <c r="M3" s="1"/>
      <c r="N3" s="1"/>
    </row>
    <row r="4" spans="1:14" ht="15.75">
      <c r="A4" s="1" t="s">
        <v>2</v>
      </c>
      <c r="B4" s="2"/>
      <c r="C4" s="6">
        <v>45596</v>
      </c>
      <c r="D4" s="4"/>
      <c r="E4" s="4"/>
      <c r="F4" s="4"/>
      <c r="G4" s="1"/>
      <c r="H4" s="1"/>
      <c r="I4" s="1"/>
      <c r="J4" s="1"/>
      <c r="K4" s="1"/>
      <c r="L4" s="1"/>
      <c r="M4" s="1"/>
      <c r="N4" s="1"/>
    </row>
    <row r="6" spans="1:14">
      <c r="D6" s="9" t="s">
        <v>3</v>
      </c>
      <c r="E6" s="9" t="s">
        <v>4</v>
      </c>
      <c r="F6" s="10" t="s">
        <v>5</v>
      </c>
    </row>
    <row r="7" spans="1:14">
      <c r="A7" s="5">
        <v>1</v>
      </c>
      <c r="B7" s="7" t="s">
        <v>6</v>
      </c>
      <c r="D7" s="9">
        <v>81600</v>
      </c>
      <c r="F7" s="9">
        <f>+D7+E7</f>
        <v>81600</v>
      </c>
      <c r="G7" s="5" t="s">
        <v>7</v>
      </c>
    </row>
    <row r="9" spans="1:14">
      <c r="A9" s="5">
        <v>2</v>
      </c>
      <c r="B9" s="7" t="s">
        <v>8</v>
      </c>
    </row>
    <row r="10" spans="1:14">
      <c r="C10" s="8" t="s">
        <v>9</v>
      </c>
      <c r="D10" s="9">
        <v>0</v>
      </c>
      <c r="F10" s="9">
        <f t="shared" ref="D10:F11" si="0">+D10+E10</f>
        <v>0</v>
      </c>
    </row>
    <row r="11" spans="1:14">
      <c r="C11" s="8" t="s">
        <v>10</v>
      </c>
      <c r="D11" s="9">
        <v>0</v>
      </c>
      <c r="F11" s="9">
        <f t="shared" si="0"/>
        <v>0</v>
      </c>
    </row>
    <row r="13" spans="1:14">
      <c r="A13" s="5">
        <v>3</v>
      </c>
      <c r="B13" s="7" t="s">
        <v>11</v>
      </c>
      <c r="C13" s="11"/>
    </row>
    <row r="14" spans="1:14">
      <c r="C14" s="8" t="s">
        <v>12</v>
      </c>
      <c r="D14" s="9">
        <v>20790</v>
      </c>
      <c r="E14" s="9">
        <v>-15000</v>
      </c>
      <c r="F14" s="9">
        <f t="shared" ref="D14:F22" si="1">+D14+E14</f>
        <v>5790</v>
      </c>
    </row>
    <row r="15" spans="1:14">
      <c r="C15" s="8" t="s">
        <v>13</v>
      </c>
      <c r="D15" s="9">
        <v>64200</v>
      </c>
      <c r="F15" s="9">
        <f t="shared" si="1"/>
        <v>64200</v>
      </c>
      <c r="G15" s="5" t="s">
        <v>7</v>
      </c>
    </row>
    <row r="16" spans="1:14">
      <c r="C16" s="8" t="s">
        <v>14</v>
      </c>
      <c r="D16" s="9">
        <v>24000</v>
      </c>
      <c r="F16" s="9">
        <f t="shared" si="1"/>
        <v>24000</v>
      </c>
    </row>
    <row r="17" spans="1:7">
      <c r="C17" s="8" t="s">
        <v>15</v>
      </c>
      <c r="D17" s="9">
        <v>62360</v>
      </c>
      <c r="F17" s="9">
        <f t="shared" si="1"/>
        <v>62360</v>
      </c>
    </row>
    <row r="18" spans="1:7">
      <c r="C18" s="8" t="s">
        <v>16</v>
      </c>
      <c r="D18" s="9">
        <v>7500</v>
      </c>
      <c r="E18" s="9">
        <v>15000</v>
      </c>
      <c r="F18" s="9">
        <f t="shared" si="1"/>
        <v>22500</v>
      </c>
      <c r="G18" s="5" t="s">
        <v>17</v>
      </c>
    </row>
    <row r="19" spans="1:7">
      <c r="C19" s="8" t="s">
        <v>18</v>
      </c>
      <c r="D19" s="9">
        <v>6265</v>
      </c>
      <c r="F19" s="9">
        <f t="shared" si="1"/>
        <v>6265</v>
      </c>
    </row>
    <row r="20" spans="1:7">
      <c r="C20" s="8" t="s">
        <v>19</v>
      </c>
      <c r="D20" s="9">
        <v>3375</v>
      </c>
      <c r="F20" s="9">
        <f t="shared" si="1"/>
        <v>3375</v>
      </c>
    </row>
    <row r="21" spans="1:7">
      <c r="C21" s="8" t="s">
        <v>9</v>
      </c>
      <c r="D21" s="9">
        <v>1600</v>
      </c>
      <c r="F21" s="9">
        <f t="shared" si="1"/>
        <v>1600</v>
      </c>
    </row>
    <row r="22" spans="1:7">
      <c r="C22" s="8" t="s">
        <v>10</v>
      </c>
      <c r="D22" s="9">
        <v>9380</v>
      </c>
      <c r="F22" s="9">
        <f t="shared" si="1"/>
        <v>9380</v>
      </c>
    </row>
    <row r="23" spans="1:7">
      <c r="B23" s="7" t="s">
        <v>20</v>
      </c>
      <c r="D23" s="9">
        <v>199470</v>
      </c>
      <c r="F23" s="9">
        <f t="shared" ref="F23" si="2">SUM(F14:F22)</f>
        <v>199470</v>
      </c>
    </row>
    <row r="25" spans="1:7">
      <c r="A25" s="5">
        <v>4</v>
      </c>
      <c r="B25" s="7" t="s">
        <v>21</v>
      </c>
    </row>
    <row r="26" spans="1:7">
      <c r="C26" s="8" t="s">
        <v>22</v>
      </c>
      <c r="D26" s="9">
        <v>10200</v>
      </c>
      <c r="F26" s="9">
        <f>+D26+E26</f>
        <v>10200</v>
      </c>
    </row>
    <row r="28" spans="1:7">
      <c r="A28" s="5">
        <v>5</v>
      </c>
      <c r="B28" s="7" t="s">
        <v>23</v>
      </c>
    </row>
    <row r="29" spans="1:7">
      <c r="C29" s="8" t="s">
        <v>24</v>
      </c>
      <c r="D29" s="9">
        <v>9630</v>
      </c>
      <c r="F29" s="9">
        <f t="shared" ref="D29:F30" si="3">+D29+E29</f>
        <v>9630</v>
      </c>
    </row>
    <row r="30" spans="1:7">
      <c r="C30" s="8" t="s">
        <v>25</v>
      </c>
      <c r="D30" s="9">
        <v>53100</v>
      </c>
      <c r="F30" s="9">
        <f t="shared" si="3"/>
        <v>53100</v>
      </c>
    </row>
    <row r="32" spans="1:7" s="1" customFormat="1" ht="15.75">
      <c r="B32" s="2" t="s">
        <v>26</v>
      </c>
      <c r="C32" s="3"/>
      <c r="D32" s="4">
        <v>354000</v>
      </c>
      <c r="E32" s="4">
        <f>SUM(E7:E30)-E23</f>
        <v>0</v>
      </c>
      <c r="F32" s="4">
        <f>SUM(F7:F30)-F23</f>
        <v>354000</v>
      </c>
    </row>
    <row r="33" spans="1:6">
      <c r="D33" s="12"/>
      <c r="E33" s="12"/>
      <c r="F33" s="12"/>
    </row>
    <row r="34" spans="1:6">
      <c r="A34" s="5" t="s">
        <v>7</v>
      </c>
      <c r="B34" s="7" t="s">
        <v>27</v>
      </c>
    </row>
    <row r="35" spans="1:6">
      <c r="B35" s="7" t="s">
        <v>28</v>
      </c>
    </row>
    <row r="37" spans="1:6">
      <c r="A37" s="5" t="s">
        <v>17</v>
      </c>
      <c r="B37" s="7" t="s">
        <v>29</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Teri Biancardi</cp:lastModifiedBy>
  <cp:revision/>
  <dcterms:created xsi:type="dcterms:W3CDTF">2024-10-25T21:18:55Z</dcterms:created>
  <dcterms:modified xsi:type="dcterms:W3CDTF">2024-10-27T03:22:41Z</dcterms:modified>
  <cp:category/>
  <cp:contentStatus/>
</cp:coreProperties>
</file>